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<sst xmlns="http://schemas.openxmlformats.org/spreadsheetml/2006/main" count="35" uniqueCount="34">
  <si>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RM'000</t>
  </si>
  <si>
    <t>FIXED ASSETS</t>
  </si>
  <si>
    <t>INVESTMENT IN ASSOCIATED COMPANIES</t>
  </si>
  <si>
    <t>CURRENT ASSETS</t>
  </si>
  <si>
    <t>Trade debtors</t>
  </si>
  <si>
    <t>CURRENT LIABILITIES</t>
  </si>
  <si>
    <t>NET CURRENT ASSETS</t>
  </si>
  <si>
    <t>SHAREHOLDERS' FUNDS</t>
  </si>
  <si>
    <t>Share capital</t>
  </si>
  <si>
    <t>Reserves :</t>
  </si>
  <si>
    <t>General reserve</t>
  </si>
  <si>
    <t>Capital reserve</t>
  </si>
  <si>
    <t>Retained profits</t>
  </si>
  <si>
    <t>RIVERVIEW  RUBBER  ESTATES,  BERHAD  ( 820-V )</t>
  </si>
  <si>
    <t>( Incorporated In Malaysia )</t>
  </si>
  <si>
    <t>C O N S O L I D A T E D   B A L A N C E   S H E E T</t>
  </si>
  <si>
    <t>AS AT PRECEDING</t>
  </si>
  <si>
    <t>FINANCIAL YEAR END</t>
  </si>
  <si>
    <t>Stocks</t>
  </si>
  <si>
    <t>Other debtors and prepayments</t>
  </si>
  <si>
    <t>Cash and bank balances</t>
  </si>
  <si>
    <t>Creditors and accruals</t>
  </si>
  <si>
    <t>DEFERRED NURSERY EXPENDITURE</t>
  </si>
  <si>
    <t>The figures have not been audited.</t>
  </si>
  <si>
    <t>AS AT END OF</t>
  </si>
  <si>
    <t>CURRENT QUARTER</t>
  </si>
  <si>
    <t>31-12-2000</t>
  </si>
  <si>
    <t>DEFERRED TAXATION</t>
  </si>
  <si>
    <t>Net tangible assets per share (RM)</t>
  </si>
  <si>
    <t>Proposed dividend</t>
  </si>
  <si>
    <t>31-3-2001</t>
  </si>
  <si>
    <t>Fixed deposits</t>
  </si>
  <si>
    <t>LONG TERM INVESTMENT</t>
  </si>
  <si>
    <t>Due from associated companies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</si>
</sst>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0" fontId="4" fillId="0" borderId="4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D11">
      <selection activeCell="G21" sqref="G21"/>
    </sheetView>
  </sheetViews>
  <sheetFormatPr defaultColWidth="9.33203125" defaultRowHeight="12.75"/>
  <cols>
    <col min="1" max="1" width="3.66015625" style="2" customWidth="1"/>
    <col min="2" max="2" width="3.83203125" style="2" customWidth="1"/>
    <col min="3" max="3" width="4.16015625" style="2" customWidth="1"/>
    <col min="4" max="4" width="9.33203125" style="2" customWidth="1"/>
    <col min="5" max="5" width="29.66015625" style="2" customWidth="1"/>
    <col min="6" max="6" width="4.16015625" style="2" hidden="1" customWidth="1"/>
    <col min="7" max="7" width="20.33203125" style="2" customWidth="1"/>
    <col min="8" max="8" width="10.83203125" style="2" customWidth="1"/>
    <col min="9" max="9" width="20.33203125" style="2" customWidth="1"/>
    <col min="10" max="10" width="9" style="2" customWidth="1"/>
    <col min="11" max="11" width="0.1640625" style="2" customWidth="1"/>
    <col min="12" max="16384" width="9.33203125" style="2" customWidth="1"/>
  </cols>
  <sheetData>
    <row r="1" spans="1:11" s="1" customFormat="1" ht="27.75" customHeight="1">
      <c r="A1" s="28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29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7" ht="12.75">
      <c r="A3" s="3"/>
      <c r="B3" s="4"/>
      <c r="D3" s="5"/>
      <c r="E3" s="5"/>
      <c r="F3" s="5"/>
      <c r="G3" s="5"/>
    </row>
    <row r="4" spans="1:11" s="1" customFormat="1" ht="21" customHeight="1">
      <c r="A4" s="28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>
      <c r="A5" s="30" t="s">
        <v>23</v>
      </c>
      <c r="B5" s="6"/>
      <c r="C5" s="6"/>
      <c r="D5" s="6"/>
      <c r="E5" s="6"/>
      <c r="F5" s="6"/>
      <c r="G5" s="6"/>
      <c r="H5" s="6"/>
      <c r="I5" s="6"/>
      <c r="J5" s="6"/>
      <c r="K5" s="4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ht="12.75">
      <c r="A8" s="7"/>
      <c r="B8" s="7"/>
      <c r="C8" s="7"/>
      <c r="D8" s="7"/>
      <c r="E8" s="7"/>
      <c r="F8" s="7"/>
      <c r="G8" s="9" t="s">
        <v>24</v>
      </c>
      <c r="H8" s="7"/>
      <c r="I8" s="9" t="s">
        <v>16</v>
      </c>
      <c r="J8" s="8"/>
    </row>
    <row r="9" spans="1:10" ht="12.75">
      <c r="A9" s="7"/>
      <c r="B9" s="7"/>
      <c r="C9" s="7"/>
      <c r="D9" s="7"/>
      <c r="E9" s="7"/>
      <c r="F9" s="7"/>
      <c r="G9" s="9" t="s">
        <v>25</v>
      </c>
      <c r="H9" s="7"/>
      <c r="I9" s="9" t="s">
        <v>17</v>
      </c>
      <c r="J9" s="8"/>
    </row>
    <row r="10" spans="1:10" ht="12.75">
      <c r="A10" s="7"/>
      <c r="B10" s="7"/>
      <c r="C10" s="7"/>
      <c r="D10" s="7"/>
      <c r="E10" s="7"/>
      <c r="F10" s="7"/>
      <c r="G10" s="10" t="s">
        <v>30</v>
      </c>
      <c r="H10" s="7"/>
      <c r="I10" s="10" t="s">
        <v>26</v>
      </c>
      <c r="J10" s="8"/>
    </row>
    <row r="11" spans="1:10" ht="12.75">
      <c r="A11" s="6"/>
      <c r="B11" s="6"/>
      <c r="C11" s="6"/>
      <c r="D11" s="6"/>
      <c r="E11" s="6"/>
      <c r="F11" s="6"/>
      <c r="G11" s="9" t="s">
        <v>0</v>
      </c>
      <c r="H11" s="6"/>
      <c r="I11" s="9" t="s">
        <v>0</v>
      </c>
      <c r="J11" s="11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 t="s">
        <v>1</v>
      </c>
      <c r="C14" s="7"/>
      <c r="D14" s="7"/>
      <c r="E14" s="7"/>
      <c r="F14" s="6"/>
      <c r="G14" s="12">
        <v>13688</v>
      </c>
      <c r="H14" s="13"/>
      <c r="I14" s="12">
        <v>13606</v>
      </c>
      <c r="J14" s="8"/>
    </row>
    <row r="15" spans="1:10" ht="12.75">
      <c r="A15" s="6"/>
      <c r="B15" s="7" t="s">
        <v>2</v>
      </c>
      <c r="C15" s="7"/>
      <c r="D15" s="7"/>
      <c r="E15" s="7"/>
      <c r="F15" s="6"/>
      <c r="G15" s="12">
        <f>6187</f>
        <v>6187</v>
      </c>
      <c r="H15" s="7"/>
      <c r="I15" s="12">
        <v>6187</v>
      </c>
      <c r="J15" s="8"/>
    </row>
    <row r="16" spans="1:10" ht="12.75">
      <c r="A16" s="6"/>
      <c r="B16" s="7" t="s">
        <v>32</v>
      </c>
      <c r="C16" s="7"/>
      <c r="D16" s="7"/>
      <c r="E16" s="7"/>
      <c r="F16" s="6"/>
      <c r="G16" s="12">
        <v>4712</v>
      </c>
      <c r="H16" s="7"/>
      <c r="I16" s="12">
        <v>4712</v>
      </c>
      <c r="J16" s="8"/>
    </row>
    <row r="17" spans="1:10" ht="12.75">
      <c r="A17" s="6"/>
      <c r="B17" s="7"/>
      <c r="C17" s="7"/>
      <c r="D17" s="7"/>
      <c r="E17" s="7"/>
      <c r="F17" s="6"/>
      <c r="G17" s="12"/>
      <c r="H17" s="13"/>
      <c r="I17" s="12"/>
      <c r="J17" s="8"/>
    </row>
    <row r="18" spans="1:10" ht="12.75">
      <c r="A18" s="6"/>
      <c r="B18" s="7" t="s">
        <v>3</v>
      </c>
      <c r="C18" s="7"/>
      <c r="D18" s="7"/>
      <c r="E18" s="7"/>
      <c r="F18" s="7"/>
      <c r="G18" s="7"/>
      <c r="H18" s="7"/>
      <c r="I18" s="7"/>
      <c r="J18" s="8"/>
    </row>
    <row r="19" spans="1:10" ht="12.75">
      <c r="A19" s="6"/>
      <c r="B19" s="7"/>
      <c r="C19" s="7" t="s">
        <v>18</v>
      </c>
      <c r="D19" s="7"/>
      <c r="E19" s="7"/>
      <c r="F19" s="6"/>
      <c r="G19" s="14">
        <v>195</v>
      </c>
      <c r="H19" s="13"/>
      <c r="I19" s="14">
        <v>77</v>
      </c>
      <c r="J19" s="8"/>
    </row>
    <row r="20" spans="1:10" ht="12.75">
      <c r="A20" s="6"/>
      <c r="B20" s="7"/>
      <c r="C20" s="7" t="s">
        <v>4</v>
      </c>
      <c r="D20" s="7"/>
      <c r="E20" s="7"/>
      <c r="F20" s="6"/>
      <c r="G20" s="15">
        <v>191</v>
      </c>
      <c r="H20" s="13"/>
      <c r="I20" s="15">
        <v>313</v>
      </c>
      <c r="J20" s="8"/>
    </row>
    <row r="21" spans="1:10" ht="12.75">
      <c r="A21" s="6"/>
      <c r="B21" s="7"/>
      <c r="C21" s="7" t="s">
        <v>19</v>
      </c>
      <c r="D21" s="7"/>
      <c r="E21" s="7"/>
      <c r="F21" s="6"/>
      <c r="G21" s="15">
        <v>925</v>
      </c>
      <c r="H21" s="13"/>
      <c r="I21" s="15">
        <v>510</v>
      </c>
      <c r="J21" s="8"/>
    </row>
    <row r="22" spans="1:10" ht="12.75">
      <c r="A22" s="6"/>
      <c r="B22" s="7"/>
      <c r="C22" s="7" t="s">
        <v>33</v>
      </c>
      <c r="D22" s="7"/>
      <c r="E22" s="7"/>
      <c r="F22" s="6"/>
      <c r="G22" s="15">
        <v>4600</v>
      </c>
      <c r="H22" s="13"/>
      <c r="I22" s="15">
        <v>4565</v>
      </c>
      <c r="J22" s="8"/>
    </row>
    <row r="23" spans="1:10" ht="12.75">
      <c r="A23" s="6"/>
      <c r="B23" s="7"/>
      <c r="C23" s="16" t="s">
        <v>31</v>
      </c>
      <c r="D23" s="7"/>
      <c r="E23" s="7"/>
      <c r="F23" s="6"/>
      <c r="G23" s="15">
        <v>18388</v>
      </c>
      <c r="H23" s="13"/>
      <c r="I23" s="15">
        <v>19109</v>
      </c>
      <c r="J23" s="8"/>
    </row>
    <row r="24" spans="1:10" ht="12.75">
      <c r="A24" s="6"/>
      <c r="B24" s="7"/>
      <c r="C24" s="7" t="s">
        <v>20</v>
      </c>
      <c r="D24" s="7"/>
      <c r="E24" s="7"/>
      <c r="F24" s="6"/>
      <c r="G24" s="15">
        <v>511</v>
      </c>
      <c r="H24" s="13"/>
      <c r="I24" s="15">
        <v>769</v>
      </c>
      <c r="J24" s="8"/>
    </row>
    <row r="25" spans="1:10" ht="12.75">
      <c r="A25" s="6"/>
      <c r="B25" s="7"/>
      <c r="C25" s="7"/>
      <c r="D25" s="7"/>
      <c r="E25" s="24"/>
      <c r="F25" s="6"/>
      <c r="G25" s="18">
        <f>SUM(G19:G24)</f>
        <v>24810</v>
      </c>
      <c r="H25" s="13"/>
      <c r="I25" s="18">
        <f>SUM(I19:I24)</f>
        <v>25343</v>
      </c>
      <c r="J25" s="8"/>
    </row>
    <row r="26" spans="1:10" ht="12.75">
      <c r="A26" s="6"/>
      <c r="B26" s="7" t="s">
        <v>5</v>
      </c>
      <c r="C26" s="7"/>
      <c r="D26" s="7"/>
      <c r="E26" s="7"/>
      <c r="F26" s="6"/>
      <c r="G26" s="19"/>
      <c r="H26" s="13"/>
      <c r="I26" s="19"/>
      <c r="J26" s="8"/>
    </row>
    <row r="27" spans="1:10" ht="12.75">
      <c r="A27" s="6"/>
      <c r="B27" s="7"/>
      <c r="C27" s="7" t="s">
        <v>21</v>
      </c>
      <c r="D27" s="7"/>
      <c r="E27" s="7"/>
      <c r="F27" s="6"/>
      <c r="G27" s="15">
        <f>235+499</f>
        <v>734</v>
      </c>
      <c r="H27" s="13"/>
      <c r="I27" s="15">
        <v>690</v>
      </c>
      <c r="J27" s="8"/>
    </row>
    <row r="28" spans="1:10" ht="12.75">
      <c r="A28" s="6"/>
      <c r="B28" s="7"/>
      <c r="C28" s="7" t="s">
        <v>29</v>
      </c>
      <c r="D28" s="7"/>
      <c r="E28" s="7"/>
      <c r="F28" s="6"/>
      <c r="G28" s="15">
        <v>1081</v>
      </c>
      <c r="H28" s="13"/>
      <c r="I28" s="15">
        <v>1081</v>
      </c>
      <c r="J28" s="8"/>
    </row>
    <row r="29" spans="1:10" ht="12.75">
      <c r="A29" s="6"/>
      <c r="B29" s="7"/>
      <c r="C29" s="7"/>
      <c r="D29" s="7"/>
      <c r="E29" s="7"/>
      <c r="F29" s="6"/>
      <c r="G29" s="18">
        <f>SUM(G27:G28)</f>
        <v>1815</v>
      </c>
      <c r="H29" s="13"/>
      <c r="I29" s="18">
        <f>SUM(I27:I28)</f>
        <v>1771</v>
      </c>
      <c r="J29" s="8"/>
    </row>
    <row r="30" spans="1:10" ht="12.75">
      <c r="A30" s="6"/>
      <c r="B30" s="7"/>
      <c r="C30" s="7"/>
      <c r="D30" s="7"/>
      <c r="E30" s="7"/>
      <c r="F30" s="6"/>
      <c r="G30" s="20"/>
      <c r="H30" s="13"/>
      <c r="I30" s="20"/>
      <c r="J30" s="8"/>
    </row>
    <row r="31" spans="1:10" ht="12.75">
      <c r="A31" s="6"/>
      <c r="B31" s="7" t="s">
        <v>6</v>
      </c>
      <c r="C31" s="7"/>
      <c r="D31" s="7"/>
      <c r="E31" s="7"/>
      <c r="F31" s="6"/>
      <c r="G31" s="12">
        <f>G25-G29</f>
        <v>22995</v>
      </c>
      <c r="H31" s="13"/>
      <c r="I31" s="12">
        <f>I25-I29</f>
        <v>23572</v>
      </c>
      <c r="J31" s="8"/>
    </row>
    <row r="32" spans="1:10" ht="12.75">
      <c r="A32" s="6"/>
      <c r="B32" s="7" t="s">
        <v>22</v>
      </c>
      <c r="C32" s="7"/>
      <c r="D32" s="7"/>
      <c r="E32" s="7"/>
      <c r="F32" s="6"/>
      <c r="G32" s="12">
        <v>61</v>
      </c>
      <c r="H32" s="13"/>
      <c r="I32" s="12">
        <v>54</v>
      </c>
      <c r="J32" s="8"/>
    </row>
    <row r="33" spans="1:10" ht="12.75">
      <c r="A33" s="6"/>
      <c r="B33" s="7"/>
      <c r="C33" s="7"/>
      <c r="D33" s="7"/>
      <c r="E33" s="7"/>
      <c r="F33" s="6"/>
      <c r="G33" s="12"/>
      <c r="H33" s="13"/>
      <c r="I33" s="12"/>
      <c r="J33" s="8"/>
    </row>
    <row r="34" spans="1:10" ht="16.5" customHeight="1" thickBot="1">
      <c r="A34" s="6"/>
      <c r="B34" s="7"/>
      <c r="C34" s="7"/>
      <c r="D34" s="7"/>
      <c r="E34" s="7"/>
      <c r="F34" s="7"/>
      <c r="G34" s="21">
        <f>SUM(G14+G15+G16+G32+G31)</f>
        <v>47643</v>
      </c>
      <c r="H34" s="13"/>
      <c r="I34" s="21">
        <f>SUM(I14+I15+I16+I32+I31)</f>
        <v>48131</v>
      </c>
      <c r="J34" s="8"/>
    </row>
    <row r="35" spans="1:10" ht="13.5" thickTop="1">
      <c r="A35" s="6"/>
      <c r="B35" s="7"/>
      <c r="C35" s="7"/>
      <c r="D35" s="7"/>
      <c r="E35" s="7"/>
      <c r="F35" s="7"/>
      <c r="G35" s="12"/>
      <c r="H35" s="13"/>
      <c r="I35" s="12"/>
      <c r="J35" s="8"/>
    </row>
    <row r="36" spans="1:10" ht="12.75">
      <c r="A36" s="6"/>
      <c r="B36" s="7"/>
      <c r="C36" s="7"/>
      <c r="D36" s="7"/>
      <c r="E36" s="7"/>
      <c r="F36" s="7"/>
      <c r="G36" s="22"/>
      <c r="H36" s="13"/>
      <c r="I36" s="22"/>
      <c r="J36" s="8"/>
    </row>
    <row r="37" spans="1:10" ht="12.75">
      <c r="A37" s="6"/>
      <c r="B37" s="7" t="s">
        <v>7</v>
      </c>
      <c r="C37" s="7"/>
      <c r="D37" s="7"/>
      <c r="E37" s="7"/>
      <c r="F37" s="7"/>
      <c r="G37" s="22"/>
      <c r="H37" s="13"/>
      <c r="I37" s="22"/>
      <c r="J37" s="8"/>
    </row>
    <row r="38" spans="1:10" ht="12.75">
      <c r="A38" s="6"/>
      <c r="B38" s="7"/>
      <c r="C38" s="7" t="s">
        <v>8</v>
      </c>
      <c r="D38" s="7"/>
      <c r="E38" s="7"/>
      <c r="F38" s="7"/>
      <c r="G38" s="12">
        <v>10808</v>
      </c>
      <c r="H38" s="13"/>
      <c r="I38" s="12">
        <v>10808</v>
      </c>
      <c r="J38" s="8"/>
    </row>
    <row r="39" spans="1:10" ht="12.75">
      <c r="A39" s="6"/>
      <c r="B39" s="7"/>
      <c r="C39" s="7" t="s">
        <v>9</v>
      </c>
      <c r="D39" s="7"/>
      <c r="E39" s="7"/>
      <c r="F39" s="7"/>
      <c r="G39" s="12"/>
      <c r="H39" s="13"/>
      <c r="I39" s="12"/>
      <c r="J39" s="8"/>
    </row>
    <row r="40" spans="1:10" ht="12.75">
      <c r="A40" s="6"/>
      <c r="B40" s="7"/>
      <c r="C40" s="23"/>
      <c r="D40" s="7" t="s">
        <v>10</v>
      </c>
      <c r="E40" s="7"/>
      <c r="F40" s="7"/>
      <c r="G40" s="14">
        <v>28757</v>
      </c>
      <c r="H40" s="13"/>
      <c r="I40" s="14">
        <v>28757</v>
      </c>
      <c r="J40" s="8"/>
    </row>
    <row r="41" spans="1:10" ht="12.75">
      <c r="A41" s="6"/>
      <c r="B41" s="7"/>
      <c r="C41" s="23"/>
      <c r="D41" s="7" t="s">
        <v>11</v>
      </c>
      <c r="E41" s="7"/>
      <c r="F41" s="7"/>
      <c r="G41" s="15">
        <v>6416</v>
      </c>
      <c r="H41" s="13"/>
      <c r="I41" s="15">
        <v>6416</v>
      </c>
      <c r="J41" s="8"/>
    </row>
    <row r="42" spans="1:10" ht="12.75">
      <c r="A42" s="6"/>
      <c r="B42" s="7"/>
      <c r="C42" s="23"/>
      <c r="D42" s="7" t="s">
        <v>12</v>
      </c>
      <c r="E42" s="24"/>
      <c r="F42" s="7"/>
      <c r="G42" s="17">
        <v>1634</v>
      </c>
      <c r="H42" s="13"/>
      <c r="I42" s="17">
        <v>2122</v>
      </c>
      <c r="J42" s="8"/>
    </row>
    <row r="43" spans="1:10" ht="12.75">
      <c r="A43" s="6"/>
      <c r="B43" s="7"/>
      <c r="C43" s="7"/>
      <c r="D43" s="7"/>
      <c r="E43" s="24"/>
      <c r="F43" s="7"/>
      <c r="G43" s="18">
        <f>SUM(G40:G42)</f>
        <v>36807</v>
      </c>
      <c r="H43" s="13"/>
      <c r="I43" s="18">
        <f>SUM(I40:I42)</f>
        <v>37295</v>
      </c>
      <c r="J43" s="8"/>
    </row>
    <row r="44" spans="1:10" ht="12.75">
      <c r="A44" s="6"/>
      <c r="C44" s="7"/>
      <c r="D44" s="7"/>
      <c r="E44" s="24"/>
      <c r="F44" s="7"/>
      <c r="G44" s="12"/>
      <c r="H44" s="13"/>
      <c r="I44" s="12"/>
      <c r="J44" s="8"/>
    </row>
    <row r="45" spans="1:10" ht="12.75">
      <c r="A45" s="6"/>
      <c r="B45" s="7" t="s">
        <v>27</v>
      </c>
      <c r="C45" s="7"/>
      <c r="D45" s="7"/>
      <c r="E45" s="7"/>
      <c r="F45" s="6"/>
      <c r="G45" s="12">
        <v>28</v>
      </c>
      <c r="H45" s="13"/>
      <c r="I45" s="12">
        <v>28</v>
      </c>
      <c r="J45" s="8"/>
    </row>
    <row r="46" spans="1:10" ht="12.75">
      <c r="A46" s="6"/>
      <c r="B46" s="23"/>
      <c r="C46" s="7"/>
      <c r="D46" s="7"/>
      <c r="E46" s="7"/>
      <c r="F46" s="6"/>
      <c r="G46" s="12"/>
      <c r="H46" s="13"/>
      <c r="I46" s="12"/>
      <c r="J46" s="8"/>
    </row>
    <row r="47" spans="1:10" ht="16.5" customHeight="1" thickBot="1">
      <c r="A47" s="6"/>
      <c r="B47" s="7"/>
      <c r="C47" s="7"/>
      <c r="D47" s="7"/>
      <c r="E47" s="7"/>
      <c r="F47" s="7"/>
      <c r="G47" s="21">
        <f>SUM(G38+G43+G45)</f>
        <v>47643</v>
      </c>
      <c r="H47" s="13"/>
      <c r="I47" s="21">
        <f>SUM(I38+I43+I45)</f>
        <v>48131</v>
      </c>
      <c r="J47" s="8"/>
    </row>
    <row r="48" spans="1:10" ht="13.5" thickTop="1">
      <c r="A48" s="6"/>
      <c r="B48" s="7"/>
      <c r="C48" s="7"/>
      <c r="D48" s="7"/>
      <c r="E48" s="7"/>
      <c r="F48" s="7"/>
      <c r="G48" s="12"/>
      <c r="H48" s="13"/>
      <c r="I48" s="12"/>
      <c r="J48" s="8"/>
    </row>
    <row r="49" spans="1:10" ht="12.75">
      <c r="A49" s="6"/>
      <c r="B49" s="7"/>
      <c r="C49" s="7"/>
      <c r="D49" s="7"/>
      <c r="E49" s="7"/>
      <c r="F49" s="7"/>
      <c r="G49" s="12"/>
      <c r="H49" s="13"/>
      <c r="I49" s="12"/>
      <c r="J49" s="8"/>
    </row>
    <row r="50" spans="1:10" ht="12.75">
      <c r="A50" s="6"/>
      <c r="B50" s="7" t="s">
        <v>28</v>
      </c>
      <c r="C50" s="7"/>
      <c r="D50" s="7"/>
      <c r="E50" s="7"/>
      <c r="F50" s="7"/>
      <c r="G50" s="31">
        <f>+(G38+G43)/G38</f>
        <v>4.4055329385640265</v>
      </c>
      <c r="H50" s="13"/>
      <c r="I50" s="31">
        <f>+(I38+I43)/I38</f>
        <v>4.450684678016284</v>
      </c>
      <c r="J50" s="8"/>
    </row>
    <row r="51" spans="1:10" ht="12.75">
      <c r="A51" s="6"/>
      <c r="B51" s="7"/>
      <c r="C51" s="7"/>
      <c r="D51" s="7"/>
      <c r="E51" s="7"/>
      <c r="F51" s="7"/>
      <c r="G51" s="12"/>
      <c r="H51" s="13"/>
      <c r="I51" s="12"/>
      <c r="J51" s="8"/>
    </row>
    <row r="52" spans="1:10" ht="12.75">
      <c r="A52" s="7"/>
      <c r="B52" s="7"/>
      <c r="C52" s="7"/>
      <c r="D52" s="7"/>
      <c r="E52" s="7"/>
      <c r="F52" s="7"/>
      <c r="G52" s="12"/>
      <c r="H52" s="13"/>
      <c r="I52" s="12"/>
      <c r="J52" s="8"/>
    </row>
    <row r="56" spans="7:9" ht="12.75">
      <c r="G56" s="25"/>
      <c r="I56" s="25"/>
    </row>
  </sheetData>
  <printOptions/>
  <pageMargins left="0.5" right="0.52" top="0.7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L0747</cp:lastModifiedBy>
  <cp:lastPrinted>2001-05-24T04:01:00Z</cp:lastPrinted>
  <dcterms:created xsi:type="dcterms:W3CDTF">1999-09-28T08:01:22Z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